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filterPrivacy="1"/>
  <xr:revisionPtr revIDLastSave="0" documentId="13_ncr:1_{CC2B2410-0A2F-4998-A180-20704BCBF35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Celková kalkulac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4" i="1"/>
  <c r="E15" i="1"/>
  <c r="E11" i="1"/>
  <c r="E45" i="1" l="1"/>
  <c r="E46" i="1"/>
  <c r="E73" i="1" l="1"/>
  <c r="E74" i="1"/>
  <c r="E75" i="1"/>
  <c r="E76" i="1"/>
  <c r="E77" i="1"/>
  <c r="E78" i="1"/>
  <c r="E72" i="1"/>
  <c r="E71" i="1"/>
  <c r="E70" i="1"/>
  <c r="E69" i="1"/>
  <c r="E68" i="1"/>
  <c r="E67" i="1"/>
  <c r="E66" i="1"/>
  <c r="E65" i="1"/>
  <c r="E64" i="1"/>
  <c r="E60" i="1"/>
  <c r="E61" i="1"/>
  <c r="E62" i="1"/>
  <c r="E57" i="1"/>
  <c r="E58" i="1"/>
  <c r="E59" i="1"/>
  <c r="E56" i="1"/>
  <c r="E55" i="1"/>
  <c r="E54" i="1"/>
  <c r="E53" i="1"/>
  <c r="E31" i="1"/>
  <c r="E30" i="1"/>
  <c r="E10" i="1"/>
  <c r="E49" i="1"/>
  <c r="E48" i="1"/>
  <c r="E37" i="1"/>
  <c r="E36" i="1"/>
  <c r="E81" i="1"/>
  <c r="E8" i="1"/>
  <c r="E51" i="1"/>
  <c r="E50" i="1"/>
  <c r="E33" i="1"/>
  <c r="E34" i="1"/>
  <c r="E35" i="1"/>
  <c r="E32" i="1"/>
  <c r="E18" i="1"/>
  <c r="E39" i="1"/>
  <c r="E29" i="1"/>
  <c r="E28" i="1"/>
  <c r="E80" i="1"/>
  <c r="E44" i="1"/>
  <c r="E43" i="1"/>
  <c r="E42" i="1"/>
  <c r="E23" i="1" l="1"/>
  <c r="E24" i="1"/>
  <c r="E25" i="1"/>
  <c r="E26" i="1"/>
  <c r="E27" i="1"/>
  <c r="E38" i="1"/>
  <c r="E9" i="1"/>
  <c r="E12" i="1"/>
  <c r="E16" i="1"/>
  <c r="E17" i="1"/>
  <c r="E19" i="1"/>
  <c r="E20" i="1"/>
  <c r="E83" i="1" l="1"/>
  <c r="E22" i="1"/>
  <c r="E41" i="1" l="1"/>
  <c r="E84" i="1" l="1"/>
  <c r="E85" i="1" l="1"/>
</calcChain>
</file>

<file path=xl/sharedStrings.xml><?xml version="1.0" encoding="utf-8"?>
<sst xmlns="http://schemas.openxmlformats.org/spreadsheetml/2006/main" count="85" uniqueCount="85">
  <si>
    <t>Položka</t>
  </si>
  <si>
    <t>Nabídková cena celkem v Kč včetně DPH</t>
  </si>
  <si>
    <t>Nabídková cena celkem v Kč bez DPH</t>
  </si>
  <si>
    <t>Výše 21 % DPH v Kč</t>
  </si>
  <si>
    <t xml:space="preserve">Celková nabídková cena bez DPH </t>
  </si>
  <si>
    <t>Počet (ks)</t>
  </si>
  <si>
    <t>UPS</t>
  </si>
  <si>
    <t>Síťové úložiště NAS</t>
  </si>
  <si>
    <t>Komodita K1 - Virtualizační platforma</t>
  </si>
  <si>
    <t>Komodita K2 - Zabezpečení LAN a Wifi</t>
  </si>
  <si>
    <t>Firewall</t>
  </si>
  <si>
    <t>SW licence operačních systémů - serverové operační systémy</t>
  </si>
  <si>
    <t>Firewall - Záruční servis na min. 60 měsíců v režimu 24x7. Odeslání náhradního zařízení max. následující den po nahlášení závady, včetně nároku na bezpečnostní aktualizace firmware a UTM (URL filtrace, IPS, antimalvare, antispam, aplikační kontrola, sandbox)</t>
  </si>
  <si>
    <t>Systém pro správu identit</t>
  </si>
  <si>
    <t>WiFi přístupové body vnitřní (AP)</t>
  </si>
  <si>
    <t>UPS pro LAN prvky</t>
  </si>
  <si>
    <t>Nabídková cena za 1 ks/set v Kč bez DPH</t>
  </si>
  <si>
    <t>Síťové úložiště NAS - Prodloužená záruka na 60 měsíců včetně nároku na opravné a nové verze firmware</t>
  </si>
  <si>
    <t>Centrální síťový přepínač</t>
  </si>
  <si>
    <t>Centrální síťový přepínač - záruční servis na min. 60 měsíců poskytovaný výrobcem zařízením, včetně opravných verzí firmware</t>
  </si>
  <si>
    <t>Licence síťových prvků - sada</t>
  </si>
  <si>
    <t>Licence síťových prvků - podpora 60 měsíců poskytovaná výrobcem</t>
  </si>
  <si>
    <t>Systém řízení přístupu do sítě podle standardu IEEE 802.1X</t>
  </si>
  <si>
    <t>Systém řízení přístupu do sítě podle standardu IEEE 802.1X -podpora  60 měsíců včetně nároku na opravné verze</t>
  </si>
  <si>
    <t>Komodita K3 - Centrální logování a Správa identit</t>
  </si>
  <si>
    <t>Systém pro sběr a správu logů</t>
  </si>
  <si>
    <t>Systém pro sběr a správu logů - prodloužená podpora na 60 měsíců  včetně poskytnutí opravných verzí</t>
  </si>
  <si>
    <t>Systém pro správu identit - prodloužená podpora na 60 měsíců včetně poskytnutí opravných verzí</t>
  </si>
  <si>
    <t>Systém evidence a správy prostředků</t>
  </si>
  <si>
    <t>Systém evidence a správy prostředků - prodloužená podpora výrobce na 60 měsíců včetně poskytnutí aktuálních verzí</t>
  </si>
  <si>
    <t>Kabelové rozvody - záruka 10 let</t>
  </si>
  <si>
    <t>Účastník zadávacího řízení cenovou tabulku vyplní cenu pouze v buňkách označených</t>
  </si>
  <si>
    <t>Virtualizační server</t>
  </si>
  <si>
    <t>Virtualizační server - Záruční servis na min. 60 měsíců zajištěný výrobcem, oprava následující pracovní den od nahlášení v místě instalace</t>
  </si>
  <si>
    <t>SW licence operačních systémů - klientské licence</t>
  </si>
  <si>
    <t>SW licence zálohovací software (sada)</t>
  </si>
  <si>
    <t>SW licence zálohovacího software (sada) - záruka 60 měsíců včetně nároku na opravné a nové verze</t>
  </si>
  <si>
    <t>Infrastruktura veřejných klíčů</t>
  </si>
  <si>
    <t>Infrastruktura veřejných klíčů -podpora  60 měsíců včetně nároku na opravné verze</t>
  </si>
  <si>
    <t>Komodita K4 - Automatizace procesů</t>
  </si>
  <si>
    <t>Systém uživatelské podpory</t>
  </si>
  <si>
    <t>Systém uživatelské podpory - prodloužená podpora výrobce na 60 měsíců včetně poskytnutí aktuálních verzí</t>
  </si>
  <si>
    <t>příslušenství síťových prvků (cena za celou sadu)</t>
  </si>
  <si>
    <t>SW licence hypervizoru</t>
  </si>
  <si>
    <t>SW licence hypervizoru - podpora výrobce 60 měsíců včetně nároku na opravné a nové verze</t>
  </si>
  <si>
    <t>SW licence operačních systémů - terminálové licence</t>
  </si>
  <si>
    <t>SW licence operačních systémů - desktopové operační systémy</t>
  </si>
  <si>
    <t>Přístupové síťové přepínače (sada  28 ks)</t>
  </si>
  <si>
    <t>WiFi přístupové body venkovní (AP)</t>
  </si>
  <si>
    <t>Přístupové síťové přepínače (sada 28 ks) - záruka min. 60 měsíců poskytovaná výrobcem zařízením</t>
  </si>
  <si>
    <t>WiFi přístupové body vnitřní - záruka min. 60 měsíců poskytovaná výrobcem zařízením</t>
  </si>
  <si>
    <t>WiFi přístupové body venkovní - záruka min. 60 měsíců poskytovaná výrobcem zařízením</t>
  </si>
  <si>
    <t>Komodita K7 - Kabelové rozvody LAN</t>
  </si>
  <si>
    <t>Komodita K5 - Fyzická bezpečnost</t>
  </si>
  <si>
    <t>Video interkom 1 tlačítko</t>
  </si>
  <si>
    <t>Video interkom 6 tlačítek</t>
  </si>
  <si>
    <t>Elektronický dveřní zámek</t>
  </si>
  <si>
    <t xml:space="preserve">Ovládací panel pevný </t>
  </si>
  <si>
    <t>Kamera Typ 1</t>
  </si>
  <si>
    <t>Kamera Typ 2</t>
  </si>
  <si>
    <t>Kamera Typ 3</t>
  </si>
  <si>
    <t>Záznamové zařízení</t>
  </si>
  <si>
    <t>Software bezpečnostního systému</t>
  </si>
  <si>
    <t>Software bezpečnostního systému - podpora 24 měsíců</t>
  </si>
  <si>
    <t>Komodita K6 - Komunikace</t>
  </si>
  <si>
    <t>VoIP ústředna</t>
  </si>
  <si>
    <t>VoIP telefon</t>
  </si>
  <si>
    <t>VoIP softwarový klient</t>
  </si>
  <si>
    <t>VoIP softwarový klient - nérok na opravné a nové verze 24 měsíců</t>
  </si>
  <si>
    <t>IP ústředna školního rozhlasu</t>
  </si>
  <si>
    <t>IP mikrofon</t>
  </si>
  <si>
    <t>IP reproduktor</t>
  </si>
  <si>
    <r>
      <t xml:space="preserve">Kalkulace nabídkové ceny
k veřejné zakázce
 </t>
    </r>
    <r>
      <rPr>
        <b/>
        <sz val="14"/>
        <color rgb="FFFF0000"/>
        <rFont val="Calibri"/>
        <family val="2"/>
        <charset val="238"/>
        <scheme val="minor"/>
      </rPr>
      <t>„Konektivita“</t>
    </r>
  </si>
  <si>
    <t>Konferenční kamera</t>
  </si>
  <si>
    <t>Konferenční kamera - záruka 36 měsíců</t>
  </si>
  <si>
    <t>Příslušenství ke konferenční kameře - řídící systém kamer</t>
  </si>
  <si>
    <t>Příslušenství ke konferenční kameře - řídící systém multimedií</t>
  </si>
  <si>
    <t>Příslušenství ke konferenční kameře - multimediální software</t>
  </si>
  <si>
    <t>Příslušenství ke konferenční kameře - multimediální notebook</t>
  </si>
  <si>
    <t>Příslušenství ke konferenční kameře - multimediální notebook - záruční oprava NBD on-site pod dobu 36 měsíců</t>
  </si>
  <si>
    <t>Příslušenství ke konferenční kameře - externí záznamový box</t>
  </si>
  <si>
    <t>Licence SW modulů/API pro integraci s IdM</t>
  </si>
  <si>
    <t>Licence SW modulů/API pro integraci s IdM - prodloužená podpora na 60 měsíců včetně poskytnutí aktuálních verzí</t>
  </si>
  <si>
    <t>Kabelové rozvody včetně příslušenství*</t>
  </si>
  <si>
    <t>* Zde bude uvedena cena ze samostatného soupisu kabelových rozvodů (příloha č. 4a). Ceny v obou rozpočtech musí být stejné.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</si>
</sst>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_-* #,##0.00\ [$Kč-405]_-;\-* #,##0.00\ [$Kč-405]_-;_-* &quot;-&quot;??\ [$Kč-405]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1">
    <xf numFmtId="0" fontId="0" fillId="0" borderId="0" xfId="0"/>
    <xf numFmtId="4" fontId="4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 wrapText="1"/>
    </xf>
    <xf numFmtId="164" fontId="5" fillId="3" borderId="14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2" borderId="13" xfId="0" applyFill="1" applyBorder="1" applyAlignment="1">
      <alignment vertical="center"/>
    </xf>
    <xf numFmtId="0" fontId="6" fillId="3" borderId="20" xfId="0" applyFont="1" applyFill="1" applyBorder="1" applyAlignment="1">
      <alignment vertical="center"/>
    </xf>
    <xf numFmtId="0" fontId="0" fillId="3" borderId="14" xfId="0" applyFill="1" applyBorder="1" applyAlignment="1">
      <alignment horizontal="center" vertical="center" wrapText="1"/>
    </xf>
    <xf numFmtId="164" fontId="5" fillId="3" borderId="17" xfId="0" applyNumberFormat="1" applyFont="1" applyFill="1" applyBorder="1" applyAlignment="1">
      <alignment vertical="center"/>
    </xf>
    <xf numFmtId="0" fontId="0" fillId="0" borderId="14" xfId="0" applyBorder="1" applyAlignment="1">
      <alignment horizontal="center" vertical="center" wrapText="1"/>
    </xf>
    <xf numFmtId="0" fontId="6" fillId="0" borderId="21" xfId="0" applyFont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6" fillId="0" borderId="21" xfId="0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6" fillId="0" borderId="20" xfId="0" applyFont="1" applyBorder="1" applyAlignment="1">
      <alignment vertical="center" wrapText="1"/>
    </xf>
    <xf numFmtId="165" fontId="5" fillId="0" borderId="14" xfId="0" applyNumberFormat="1" applyFont="1" applyBorder="1" applyAlignment="1">
      <alignment horizontal="right" vertical="center"/>
    </xf>
    <xf numFmtId="165" fontId="5" fillId="3" borderId="17" xfId="0" applyNumberFormat="1" applyFont="1" applyFill="1" applyBorder="1" applyAlignment="1">
      <alignment vertical="center"/>
    </xf>
    <xf numFmtId="165" fontId="5" fillId="3" borderId="14" xfId="0" applyNumberFormat="1" applyFont="1" applyFill="1" applyBorder="1" applyAlignment="1">
      <alignment horizontal="right" vertical="center"/>
    </xf>
    <xf numFmtId="165" fontId="5" fillId="0" borderId="15" xfId="0" applyNumberFormat="1" applyFont="1" applyBorder="1" applyAlignment="1">
      <alignment horizontal="right" vertical="center"/>
    </xf>
    <xf numFmtId="165" fontId="0" fillId="0" borderId="2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3" fillId="0" borderId="7" xfId="0" applyNumberFormat="1" applyFont="1" applyBorder="1" applyAlignment="1">
      <alignment horizontal="right" vertical="center"/>
    </xf>
    <xf numFmtId="165" fontId="0" fillId="0" borderId="0" xfId="0" applyNumberFormat="1" applyAlignment="1">
      <alignment vertical="center"/>
    </xf>
    <xf numFmtId="165" fontId="5" fillId="2" borderId="17" xfId="0" applyNumberFormat="1" applyFont="1" applyFill="1" applyBorder="1" applyAlignment="1" applyProtection="1">
      <alignment vertical="center"/>
      <protection locked="0"/>
    </xf>
    <xf numFmtId="165" fontId="5" fillId="2" borderId="18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</cellXfs>
  <cellStyles count="2">
    <cellStyle name="Normal 3" xfId="1" xr:uid="{00000000-0005-0000-0000-000000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09"/>
  <sheetViews>
    <sheetView tabSelected="1" topLeftCell="A4" workbookViewId="0">
      <selection activeCell="L18" sqref="L18"/>
    </sheetView>
  </sheetViews>
  <sheetFormatPr defaultColWidth="9.28515625" defaultRowHeight="15" x14ac:dyDescent="0.25"/>
  <cols>
    <col min="1" max="1" width="5" style="7" customWidth="1"/>
    <col min="2" max="2" width="44" style="7" customWidth="1"/>
    <col min="3" max="3" width="16.7109375" style="7" customWidth="1"/>
    <col min="4" max="4" width="25" style="7" customWidth="1"/>
    <col min="5" max="5" width="23" style="7" customWidth="1"/>
    <col min="6" max="6" width="5.85546875" style="7" customWidth="1"/>
    <col min="7" max="7" width="3.42578125" style="7" customWidth="1"/>
    <col min="8" max="16384" width="9.28515625" style="7"/>
  </cols>
  <sheetData>
    <row r="1" spans="2:13" ht="90" customHeight="1" x14ac:dyDescent="0.25">
      <c r="B1" s="29" t="s">
        <v>72</v>
      </c>
      <c r="C1" s="29"/>
      <c r="D1" s="29"/>
      <c r="E1" s="29"/>
    </row>
    <row r="2" spans="2:13" ht="15.75" thickBot="1" x14ac:dyDescent="0.3"/>
    <row r="3" spans="2:13" ht="15.75" thickBot="1" x14ac:dyDescent="0.3">
      <c r="B3" s="7" t="s">
        <v>31</v>
      </c>
      <c r="E3" s="8"/>
    </row>
    <row r="4" spans="2:13" x14ac:dyDescent="0.25">
      <c r="B4" s="30"/>
      <c r="C4" s="30"/>
      <c r="D4" s="30"/>
      <c r="E4" s="30"/>
    </row>
    <row r="5" spans="2:13" ht="15.75" thickBot="1" x14ac:dyDescent="0.3"/>
    <row r="6" spans="2:13" s="2" customFormat="1" ht="30.75" thickBot="1" x14ac:dyDescent="0.3">
      <c r="B6" s="4" t="s">
        <v>0</v>
      </c>
      <c r="C6" s="3" t="s">
        <v>5</v>
      </c>
      <c r="D6" s="5" t="s">
        <v>16</v>
      </c>
      <c r="E6" s="3" t="s">
        <v>4</v>
      </c>
      <c r="I6" s="31"/>
      <c r="J6" s="31"/>
      <c r="K6" s="31"/>
      <c r="L6" s="31"/>
      <c r="M6" s="31"/>
    </row>
    <row r="7" spans="2:13" x14ac:dyDescent="0.25">
      <c r="B7" s="9" t="s">
        <v>8</v>
      </c>
      <c r="C7" s="10"/>
      <c r="D7" s="11"/>
      <c r="E7" s="6"/>
    </row>
    <row r="8" spans="2:13" x14ac:dyDescent="0.25">
      <c r="B8" s="17" t="s">
        <v>32</v>
      </c>
      <c r="C8" s="12">
        <v>1</v>
      </c>
      <c r="D8" s="26"/>
      <c r="E8" s="18">
        <f t="shared" ref="E8:E20" si="0">C8*D8</f>
        <v>0</v>
      </c>
    </row>
    <row r="9" spans="2:13" ht="45" x14ac:dyDescent="0.25">
      <c r="B9" s="17" t="s">
        <v>33</v>
      </c>
      <c r="C9" s="12">
        <v>1</v>
      </c>
      <c r="D9" s="26"/>
      <c r="E9" s="18">
        <f t="shared" si="0"/>
        <v>0</v>
      </c>
    </row>
    <row r="10" spans="2:13" x14ac:dyDescent="0.25">
      <c r="B10" s="13" t="s">
        <v>43</v>
      </c>
      <c r="C10" s="14">
        <v>1</v>
      </c>
      <c r="D10" s="26"/>
      <c r="E10" s="18">
        <f t="shared" ref="E10:E11" si="1">C10*D10</f>
        <v>0</v>
      </c>
    </row>
    <row r="11" spans="2:13" ht="30" x14ac:dyDescent="0.25">
      <c r="B11" s="13" t="s">
        <v>44</v>
      </c>
      <c r="C11" s="14">
        <v>1</v>
      </c>
      <c r="D11" s="26"/>
      <c r="E11" s="18">
        <f t="shared" si="1"/>
        <v>0</v>
      </c>
    </row>
    <row r="12" spans="2:13" ht="30" x14ac:dyDescent="0.25">
      <c r="B12" s="13" t="s">
        <v>11</v>
      </c>
      <c r="C12" s="14">
        <v>3</v>
      </c>
      <c r="D12" s="26"/>
      <c r="E12" s="18">
        <f t="shared" si="0"/>
        <v>0</v>
      </c>
    </row>
    <row r="13" spans="2:13" ht="30" x14ac:dyDescent="0.25">
      <c r="B13" s="13" t="s">
        <v>34</v>
      </c>
      <c r="C13" s="14">
        <v>300</v>
      </c>
      <c r="D13" s="26"/>
      <c r="E13" s="18">
        <f t="shared" si="0"/>
        <v>0</v>
      </c>
    </row>
    <row r="14" spans="2:13" ht="30" x14ac:dyDescent="0.25">
      <c r="B14" s="13" t="s">
        <v>45</v>
      </c>
      <c r="C14" s="14">
        <v>40</v>
      </c>
      <c r="D14" s="26"/>
      <c r="E14" s="18">
        <f t="shared" si="0"/>
        <v>0</v>
      </c>
    </row>
    <row r="15" spans="2:13" ht="30" x14ac:dyDescent="0.25">
      <c r="B15" s="13" t="s">
        <v>46</v>
      </c>
      <c r="C15" s="14">
        <v>20</v>
      </c>
      <c r="D15" s="26"/>
      <c r="E15" s="18">
        <f t="shared" si="0"/>
        <v>0</v>
      </c>
    </row>
    <row r="16" spans="2:13" x14ac:dyDescent="0.25">
      <c r="B16" s="17" t="s">
        <v>6</v>
      </c>
      <c r="C16" s="14">
        <v>2</v>
      </c>
      <c r="D16" s="26"/>
      <c r="E16" s="18">
        <f t="shared" si="0"/>
        <v>0</v>
      </c>
    </row>
    <row r="17" spans="2:5" x14ac:dyDescent="0.25">
      <c r="B17" s="13" t="s">
        <v>35</v>
      </c>
      <c r="C17" s="14">
        <v>1</v>
      </c>
      <c r="D17" s="26"/>
      <c r="E17" s="18">
        <f t="shared" si="0"/>
        <v>0</v>
      </c>
    </row>
    <row r="18" spans="2:5" ht="45" x14ac:dyDescent="0.25">
      <c r="B18" s="13" t="s">
        <v>36</v>
      </c>
      <c r="C18" s="14">
        <v>1</v>
      </c>
      <c r="D18" s="26"/>
      <c r="E18" s="18">
        <f t="shared" si="0"/>
        <v>0</v>
      </c>
    </row>
    <row r="19" spans="2:5" x14ac:dyDescent="0.25">
      <c r="B19" s="13" t="s">
        <v>7</v>
      </c>
      <c r="C19" s="14">
        <v>1</v>
      </c>
      <c r="D19" s="26"/>
      <c r="E19" s="18">
        <f t="shared" si="0"/>
        <v>0</v>
      </c>
    </row>
    <row r="20" spans="2:5" ht="45" x14ac:dyDescent="0.25">
      <c r="B20" s="13" t="s">
        <v>17</v>
      </c>
      <c r="C20" s="14">
        <v>1</v>
      </c>
      <c r="D20" s="26"/>
      <c r="E20" s="18">
        <f t="shared" si="0"/>
        <v>0</v>
      </c>
    </row>
    <row r="21" spans="2:5" x14ac:dyDescent="0.25">
      <c r="B21" s="9" t="s">
        <v>9</v>
      </c>
      <c r="C21" s="10"/>
      <c r="D21" s="19"/>
      <c r="E21" s="20"/>
    </row>
    <row r="22" spans="2:5" x14ac:dyDescent="0.25">
      <c r="B22" s="17" t="s">
        <v>10</v>
      </c>
      <c r="C22" s="14">
        <v>1</v>
      </c>
      <c r="D22" s="27"/>
      <c r="E22" s="18">
        <f t="shared" ref="E22:E39" si="2">C22*D22</f>
        <v>0</v>
      </c>
    </row>
    <row r="23" spans="2:5" ht="90" x14ac:dyDescent="0.25">
      <c r="B23" s="13" t="s">
        <v>12</v>
      </c>
      <c r="C23" s="14">
        <v>1</v>
      </c>
      <c r="D23" s="27"/>
      <c r="E23" s="18">
        <f t="shared" si="2"/>
        <v>0</v>
      </c>
    </row>
    <row r="24" spans="2:5" x14ac:dyDescent="0.25">
      <c r="B24" s="13" t="s">
        <v>18</v>
      </c>
      <c r="C24" s="14">
        <v>3</v>
      </c>
      <c r="D24" s="27"/>
      <c r="E24" s="18">
        <f t="shared" si="2"/>
        <v>0</v>
      </c>
    </row>
    <row r="25" spans="2:5" ht="45" x14ac:dyDescent="0.25">
      <c r="B25" s="13" t="s">
        <v>19</v>
      </c>
      <c r="C25" s="14">
        <v>3</v>
      </c>
      <c r="D25" s="27"/>
      <c r="E25" s="18">
        <f t="shared" si="2"/>
        <v>0</v>
      </c>
    </row>
    <row r="26" spans="2:5" x14ac:dyDescent="0.25">
      <c r="B26" s="13" t="s">
        <v>47</v>
      </c>
      <c r="C26" s="14">
        <v>1</v>
      </c>
      <c r="D26" s="27"/>
      <c r="E26" s="18">
        <f t="shared" si="2"/>
        <v>0</v>
      </c>
    </row>
    <row r="27" spans="2:5" ht="45" x14ac:dyDescent="0.25">
      <c r="B27" s="13" t="s">
        <v>49</v>
      </c>
      <c r="C27" s="14">
        <v>1</v>
      </c>
      <c r="D27" s="27"/>
      <c r="E27" s="18">
        <f t="shared" si="2"/>
        <v>0</v>
      </c>
    </row>
    <row r="28" spans="2:5" x14ac:dyDescent="0.25">
      <c r="B28" s="13" t="s">
        <v>14</v>
      </c>
      <c r="C28" s="14">
        <v>63</v>
      </c>
      <c r="D28" s="27"/>
      <c r="E28" s="18">
        <f>C28*D28</f>
        <v>0</v>
      </c>
    </row>
    <row r="29" spans="2:5" ht="30" x14ac:dyDescent="0.25">
      <c r="B29" s="13" t="s">
        <v>50</v>
      </c>
      <c r="C29" s="14">
        <v>63</v>
      </c>
      <c r="D29" s="27"/>
      <c r="E29" s="18">
        <f t="shared" ref="E29" si="3">C29*D29</f>
        <v>0</v>
      </c>
    </row>
    <row r="30" spans="2:5" x14ac:dyDescent="0.25">
      <c r="B30" s="13" t="s">
        <v>48</v>
      </c>
      <c r="C30" s="14">
        <v>4</v>
      </c>
      <c r="D30" s="27"/>
      <c r="E30" s="18">
        <f>C30*D30</f>
        <v>0</v>
      </c>
    </row>
    <row r="31" spans="2:5" ht="30" x14ac:dyDescent="0.25">
      <c r="B31" s="13" t="s">
        <v>51</v>
      </c>
      <c r="C31" s="14">
        <v>4</v>
      </c>
      <c r="D31" s="27"/>
      <c r="E31" s="18">
        <f t="shared" ref="E31" si="4">C31*D31</f>
        <v>0</v>
      </c>
    </row>
    <row r="32" spans="2:5" x14ac:dyDescent="0.25">
      <c r="B32" s="13" t="s">
        <v>20</v>
      </c>
      <c r="C32" s="14">
        <v>1</v>
      </c>
      <c r="D32" s="27"/>
      <c r="E32" s="18">
        <f t="shared" ref="E32" si="5">C32*D32</f>
        <v>0</v>
      </c>
    </row>
    <row r="33" spans="2:5" ht="30" x14ac:dyDescent="0.25">
      <c r="B33" s="13" t="s">
        <v>21</v>
      </c>
      <c r="C33" s="14">
        <v>1</v>
      </c>
      <c r="D33" s="27"/>
      <c r="E33" s="18">
        <f t="shared" ref="E33:E37" si="6">C33*D33</f>
        <v>0</v>
      </c>
    </row>
    <row r="34" spans="2:5" ht="30" x14ac:dyDescent="0.25">
      <c r="B34" s="13" t="s">
        <v>22</v>
      </c>
      <c r="C34" s="14">
        <v>1</v>
      </c>
      <c r="D34" s="27"/>
      <c r="E34" s="18">
        <f t="shared" si="6"/>
        <v>0</v>
      </c>
    </row>
    <row r="35" spans="2:5" ht="45" x14ac:dyDescent="0.25">
      <c r="B35" s="13" t="s">
        <v>23</v>
      </c>
      <c r="C35" s="14">
        <v>1</v>
      </c>
      <c r="D35" s="27"/>
      <c r="E35" s="18">
        <f t="shared" si="6"/>
        <v>0</v>
      </c>
    </row>
    <row r="36" spans="2:5" x14ac:dyDescent="0.25">
      <c r="B36" s="13" t="s">
        <v>37</v>
      </c>
      <c r="C36" s="14">
        <v>1</v>
      </c>
      <c r="D36" s="27"/>
      <c r="E36" s="18">
        <f t="shared" si="6"/>
        <v>0</v>
      </c>
    </row>
    <row r="37" spans="2:5" ht="30" x14ac:dyDescent="0.25">
      <c r="B37" s="13" t="s">
        <v>38</v>
      </c>
      <c r="C37" s="14">
        <v>1</v>
      </c>
      <c r="D37" s="27"/>
      <c r="E37" s="18">
        <f t="shared" si="6"/>
        <v>0</v>
      </c>
    </row>
    <row r="38" spans="2:5" x14ac:dyDescent="0.25">
      <c r="B38" s="15" t="s">
        <v>42</v>
      </c>
      <c r="C38" s="14">
        <v>1</v>
      </c>
      <c r="D38" s="27"/>
      <c r="E38" s="18">
        <f t="shared" si="2"/>
        <v>0</v>
      </c>
    </row>
    <row r="39" spans="2:5" x14ac:dyDescent="0.25">
      <c r="B39" s="15" t="s">
        <v>15</v>
      </c>
      <c r="C39" s="14">
        <v>13</v>
      </c>
      <c r="D39" s="27"/>
      <c r="E39" s="18">
        <f t="shared" si="2"/>
        <v>0</v>
      </c>
    </row>
    <row r="40" spans="2:5" x14ac:dyDescent="0.25">
      <c r="B40" s="9" t="s">
        <v>24</v>
      </c>
      <c r="C40" s="10"/>
      <c r="D40" s="19"/>
      <c r="E40" s="20"/>
    </row>
    <row r="41" spans="2:5" x14ac:dyDescent="0.25">
      <c r="B41" s="13" t="s">
        <v>25</v>
      </c>
      <c r="C41" s="14">
        <v>1</v>
      </c>
      <c r="D41" s="27"/>
      <c r="E41" s="21">
        <f>C41*D41</f>
        <v>0</v>
      </c>
    </row>
    <row r="42" spans="2:5" ht="45" x14ac:dyDescent="0.25">
      <c r="B42" s="17" t="s">
        <v>26</v>
      </c>
      <c r="C42" s="12">
        <v>1</v>
      </c>
      <c r="D42" s="27"/>
      <c r="E42" s="18">
        <f>C42*D42</f>
        <v>0</v>
      </c>
    </row>
    <row r="43" spans="2:5" x14ac:dyDescent="0.25">
      <c r="B43" s="13" t="s">
        <v>13</v>
      </c>
      <c r="C43" s="14">
        <v>1</v>
      </c>
      <c r="D43" s="27"/>
      <c r="E43" s="21">
        <f>C43*D43</f>
        <v>0</v>
      </c>
    </row>
    <row r="44" spans="2:5" ht="45" x14ac:dyDescent="0.25">
      <c r="B44" s="17" t="s">
        <v>27</v>
      </c>
      <c r="C44" s="12">
        <v>1</v>
      </c>
      <c r="D44" s="27"/>
      <c r="E44" s="18">
        <f>C44*D44</f>
        <v>0</v>
      </c>
    </row>
    <row r="45" spans="2:5" x14ac:dyDescent="0.25">
      <c r="B45" s="17" t="s">
        <v>81</v>
      </c>
      <c r="C45" s="12">
        <v>1</v>
      </c>
      <c r="D45" s="27"/>
      <c r="E45" s="18">
        <f t="shared" ref="E45:E46" si="7">C45*D45</f>
        <v>0</v>
      </c>
    </row>
    <row r="46" spans="2:5" ht="45" x14ac:dyDescent="0.25">
      <c r="B46" s="17" t="s">
        <v>82</v>
      </c>
      <c r="C46" s="12">
        <v>1</v>
      </c>
      <c r="D46" s="27"/>
      <c r="E46" s="18">
        <f t="shared" si="7"/>
        <v>0</v>
      </c>
    </row>
    <row r="47" spans="2:5" x14ac:dyDescent="0.25">
      <c r="B47" s="9" t="s">
        <v>39</v>
      </c>
      <c r="C47" s="10"/>
      <c r="D47" s="19"/>
      <c r="E47" s="20"/>
    </row>
    <row r="48" spans="2:5" x14ac:dyDescent="0.25">
      <c r="B48" s="13" t="s">
        <v>40</v>
      </c>
      <c r="C48" s="14">
        <v>1</v>
      </c>
      <c r="D48" s="27"/>
      <c r="E48" s="21">
        <f t="shared" ref="E48:E49" si="8">C48*D48</f>
        <v>0</v>
      </c>
    </row>
    <row r="49" spans="2:5" ht="45" x14ac:dyDescent="0.25">
      <c r="B49" s="17" t="s">
        <v>41</v>
      </c>
      <c r="C49" s="12">
        <v>1</v>
      </c>
      <c r="D49" s="27"/>
      <c r="E49" s="18">
        <f t="shared" si="8"/>
        <v>0</v>
      </c>
    </row>
    <row r="50" spans="2:5" x14ac:dyDescent="0.25">
      <c r="B50" s="13" t="s">
        <v>28</v>
      </c>
      <c r="C50" s="14">
        <v>1</v>
      </c>
      <c r="D50" s="27"/>
      <c r="E50" s="21">
        <f t="shared" ref="E50:E51" si="9">C50*D50</f>
        <v>0</v>
      </c>
    </row>
    <row r="51" spans="2:5" ht="45" x14ac:dyDescent="0.25">
      <c r="B51" s="17" t="s">
        <v>29</v>
      </c>
      <c r="C51" s="12">
        <v>1</v>
      </c>
      <c r="D51" s="27"/>
      <c r="E51" s="18">
        <f t="shared" si="9"/>
        <v>0</v>
      </c>
    </row>
    <row r="52" spans="2:5" x14ac:dyDescent="0.25">
      <c r="B52" s="9" t="s">
        <v>53</v>
      </c>
      <c r="C52" s="10"/>
      <c r="D52" s="19"/>
      <c r="E52" s="20"/>
    </row>
    <row r="53" spans="2:5" x14ac:dyDescent="0.25">
      <c r="B53" s="13" t="s">
        <v>54</v>
      </c>
      <c r="C53" s="14">
        <v>3</v>
      </c>
      <c r="D53" s="27"/>
      <c r="E53" s="21">
        <f t="shared" ref="E53:E56" si="10">C53*D53</f>
        <v>0</v>
      </c>
    </row>
    <row r="54" spans="2:5" x14ac:dyDescent="0.25">
      <c r="B54" s="13" t="s">
        <v>55</v>
      </c>
      <c r="C54" s="12">
        <v>3</v>
      </c>
      <c r="D54" s="27"/>
      <c r="E54" s="18">
        <f t="shared" si="10"/>
        <v>0</v>
      </c>
    </row>
    <row r="55" spans="2:5" x14ac:dyDescent="0.25">
      <c r="B55" s="13" t="s">
        <v>56</v>
      </c>
      <c r="C55" s="14">
        <v>6</v>
      </c>
      <c r="D55" s="27"/>
      <c r="E55" s="21">
        <f t="shared" si="10"/>
        <v>0</v>
      </c>
    </row>
    <row r="56" spans="2:5" x14ac:dyDescent="0.25">
      <c r="B56" s="17" t="s">
        <v>57</v>
      </c>
      <c r="C56" s="12">
        <v>6</v>
      </c>
      <c r="D56" s="27"/>
      <c r="E56" s="18">
        <f t="shared" si="10"/>
        <v>0</v>
      </c>
    </row>
    <row r="57" spans="2:5" x14ac:dyDescent="0.25">
      <c r="B57" s="17" t="s">
        <v>58</v>
      </c>
      <c r="C57" s="12">
        <v>29</v>
      </c>
      <c r="D57" s="27"/>
      <c r="E57" s="18">
        <f t="shared" ref="E57:E59" si="11">C57*D57</f>
        <v>0</v>
      </c>
    </row>
    <row r="58" spans="2:5" x14ac:dyDescent="0.25">
      <c r="B58" s="17" t="s">
        <v>59</v>
      </c>
      <c r="C58" s="12">
        <v>4</v>
      </c>
      <c r="D58" s="27"/>
      <c r="E58" s="18">
        <f t="shared" si="11"/>
        <v>0</v>
      </c>
    </row>
    <row r="59" spans="2:5" x14ac:dyDescent="0.25">
      <c r="B59" s="17" t="s">
        <v>60</v>
      </c>
      <c r="C59" s="12">
        <v>21</v>
      </c>
      <c r="D59" s="27"/>
      <c r="E59" s="18">
        <f t="shared" si="11"/>
        <v>0</v>
      </c>
    </row>
    <row r="60" spans="2:5" x14ac:dyDescent="0.25">
      <c r="B60" s="17" t="s">
        <v>61</v>
      </c>
      <c r="C60" s="12">
        <v>1</v>
      </c>
      <c r="D60" s="27"/>
      <c r="E60" s="18">
        <f t="shared" ref="E60:E62" si="12">C60*D60</f>
        <v>0</v>
      </c>
    </row>
    <row r="61" spans="2:5" x14ac:dyDescent="0.25">
      <c r="B61" s="17" t="s">
        <v>62</v>
      </c>
      <c r="C61" s="12">
        <v>1</v>
      </c>
      <c r="D61" s="27"/>
      <c r="E61" s="18">
        <f t="shared" si="12"/>
        <v>0</v>
      </c>
    </row>
    <row r="62" spans="2:5" ht="30" x14ac:dyDescent="0.25">
      <c r="B62" s="17" t="s">
        <v>63</v>
      </c>
      <c r="C62" s="12">
        <v>1</v>
      </c>
      <c r="D62" s="27"/>
      <c r="E62" s="18">
        <f t="shared" si="12"/>
        <v>0</v>
      </c>
    </row>
    <row r="63" spans="2:5" x14ac:dyDescent="0.25">
      <c r="B63" s="9" t="s">
        <v>64</v>
      </c>
      <c r="C63" s="10"/>
      <c r="D63" s="19"/>
      <c r="E63" s="20"/>
    </row>
    <row r="64" spans="2:5" x14ac:dyDescent="0.25">
      <c r="B64" s="13" t="s">
        <v>65</v>
      </c>
      <c r="C64" s="14">
        <v>1</v>
      </c>
      <c r="D64" s="27"/>
      <c r="E64" s="21">
        <f t="shared" ref="E64:E78" si="13">C64*D64</f>
        <v>0</v>
      </c>
    </row>
    <row r="65" spans="2:5" x14ac:dyDescent="0.25">
      <c r="B65" s="13" t="s">
        <v>66</v>
      </c>
      <c r="C65" s="12">
        <v>60</v>
      </c>
      <c r="D65" s="27"/>
      <c r="E65" s="18">
        <f t="shared" si="13"/>
        <v>0</v>
      </c>
    </row>
    <row r="66" spans="2:5" x14ac:dyDescent="0.25">
      <c r="B66" s="13" t="s">
        <v>67</v>
      </c>
      <c r="C66" s="14">
        <v>60</v>
      </c>
      <c r="D66" s="27"/>
      <c r="E66" s="21">
        <f t="shared" si="13"/>
        <v>0</v>
      </c>
    </row>
    <row r="67" spans="2:5" ht="30" x14ac:dyDescent="0.25">
      <c r="B67" s="13" t="s">
        <v>68</v>
      </c>
      <c r="C67" s="12">
        <v>60</v>
      </c>
      <c r="D67" s="27"/>
      <c r="E67" s="18">
        <f t="shared" si="13"/>
        <v>0</v>
      </c>
    </row>
    <row r="68" spans="2:5" x14ac:dyDescent="0.25">
      <c r="B68" s="17" t="s">
        <v>69</v>
      </c>
      <c r="C68" s="12">
        <v>1</v>
      </c>
      <c r="D68" s="27"/>
      <c r="E68" s="18">
        <f t="shared" si="13"/>
        <v>0</v>
      </c>
    </row>
    <row r="69" spans="2:5" x14ac:dyDescent="0.25">
      <c r="B69" s="17" t="s">
        <v>70</v>
      </c>
      <c r="C69" s="12">
        <v>5</v>
      </c>
      <c r="D69" s="27"/>
      <c r="E69" s="18">
        <f t="shared" si="13"/>
        <v>0</v>
      </c>
    </row>
    <row r="70" spans="2:5" x14ac:dyDescent="0.25">
      <c r="B70" s="17" t="s">
        <v>71</v>
      </c>
      <c r="C70" s="12">
        <v>126</v>
      </c>
      <c r="D70" s="27"/>
      <c r="E70" s="18">
        <f t="shared" si="13"/>
        <v>0</v>
      </c>
    </row>
    <row r="71" spans="2:5" x14ac:dyDescent="0.25">
      <c r="B71" s="17" t="s">
        <v>73</v>
      </c>
      <c r="C71" s="12">
        <v>1</v>
      </c>
      <c r="D71" s="27"/>
      <c r="E71" s="18">
        <f t="shared" si="13"/>
        <v>0</v>
      </c>
    </row>
    <row r="72" spans="2:5" x14ac:dyDescent="0.25">
      <c r="B72" s="17" t="s">
        <v>74</v>
      </c>
      <c r="C72" s="12">
        <v>1</v>
      </c>
      <c r="D72" s="27"/>
      <c r="E72" s="18">
        <f t="shared" si="13"/>
        <v>0</v>
      </c>
    </row>
    <row r="73" spans="2:5" ht="30" x14ac:dyDescent="0.25">
      <c r="B73" s="17" t="s">
        <v>75</v>
      </c>
      <c r="C73" s="12">
        <v>1</v>
      </c>
      <c r="D73" s="27"/>
      <c r="E73" s="18">
        <f t="shared" ref="E73:E77" si="14">C73*D73</f>
        <v>0</v>
      </c>
    </row>
    <row r="74" spans="2:5" ht="30" x14ac:dyDescent="0.25">
      <c r="B74" s="17" t="s">
        <v>76</v>
      </c>
      <c r="C74" s="12">
        <v>1</v>
      </c>
      <c r="D74" s="27"/>
      <c r="E74" s="18">
        <f t="shared" si="14"/>
        <v>0</v>
      </c>
    </row>
    <row r="75" spans="2:5" ht="30" x14ac:dyDescent="0.25">
      <c r="B75" s="17" t="s">
        <v>77</v>
      </c>
      <c r="C75" s="12">
        <v>1</v>
      </c>
      <c r="D75" s="27"/>
      <c r="E75" s="18">
        <f t="shared" si="14"/>
        <v>0</v>
      </c>
    </row>
    <row r="76" spans="2:5" ht="30" x14ac:dyDescent="0.25">
      <c r="B76" s="17" t="s">
        <v>78</v>
      </c>
      <c r="C76" s="12">
        <v>1</v>
      </c>
      <c r="D76" s="27"/>
      <c r="E76" s="18">
        <f t="shared" si="14"/>
        <v>0</v>
      </c>
    </row>
    <row r="77" spans="2:5" ht="45" x14ac:dyDescent="0.25">
      <c r="B77" s="17" t="s">
        <v>79</v>
      </c>
      <c r="C77" s="12">
        <v>1</v>
      </c>
      <c r="D77" s="27"/>
      <c r="E77" s="18">
        <f t="shared" si="14"/>
        <v>0</v>
      </c>
    </row>
    <row r="78" spans="2:5" ht="30" x14ac:dyDescent="0.25">
      <c r="B78" s="17" t="s">
        <v>80</v>
      </c>
      <c r="C78" s="12">
        <v>1</v>
      </c>
      <c r="D78" s="27"/>
      <c r="E78" s="18">
        <f t="shared" si="13"/>
        <v>0</v>
      </c>
    </row>
    <row r="79" spans="2:5" x14ac:dyDescent="0.25">
      <c r="B79" s="9" t="s">
        <v>52</v>
      </c>
      <c r="C79" s="10"/>
      <c r="D79" s="19"/>
      <c r="E79" s="20"/>
    </row>
    <row r="80" spans="2:5" x14ac:dyDescent="0.25">
      <c r="B80" s="13" t="s">
        <v>83</v>
      </c>
      <c r="C80" s="14">
        <v>1</v>
      </c>
      <c r="D80" s="27"/>
      <c r="E80" s="21">
        <f>C80*D80</f>
        <v>0</v>
      </c>
    </row>
    <row r="81" spans="2:6" x14ac:dyDescent="0.25">
      <c r="B81" s="13" t="s">
        <v>30</v>
      </c>
      <c r="C81" s="14">
        <v>1</v>
      </c>
      <c r="D81" s="27"/>
      <c r="E81" s="21">
        <f>C81*D81</f>
        <v>0</v>
      </c>
    </row>
    <row r="82" spans="2:6" ht="15.75" thickBot="1" x14ac:dyDescent="0.3">
      <c r="E82" s="25"/>
    </row>
    <row r="83" spans="2:6" x14ac:dyDescent="0.25">
      <c r="B83" s="32" t="s">
        <v>2</v>
      </c>
      <c r="C83" s="33"/>
      <c r="D83" s="34"/>
      <c r="E83" s="22">
        <f>SUM(E8:E81)</f>
        <v>0</v>
      </c>
    </row>
    <row r="84" spans="2:6" ht="15.75" thickBot="1" x14ac:dyDescent="0.3">
      <c r="B84" s="38" t="s">
        <v>3</v>
      </c>
      <c r="C84" s="39"/>
      <c r="D84" s="40"/>
      <c r="E84" s="23">
        <f>E83*0.21</f>
        <v>0</v>
      </c>
    </row>
    <row r="85" spans="2:6" ht="19.5" thickBot="1" x14ac:dyDescent="0.3">
      <c r="B85" s="35" t="s">
        <v>1</v>
      </c>
      <c r="C85" s="36"/>
      <c r="D85" s="37"/>
      <c r="E85" s="24">
        <f>E83+E84</f>
        <v>0</v>
      </c>
    </row>
    <row r="87" spans="2:6" x14ac:dyDescent="0.25">
      <c r="B87" s="28" t="s">
        <v>84</v>
      </c>
      <c r="C87" s="28"/>
      <c r="D87" s="28"/>
      <c r="E87" s="28"/>
      <c r="F87" s="28"/>
    </row>
    <row r="105" spans="4:4" x14ac:dyDescent="0.25">
      <c r="D105" s="1"/>
    </row>
    <row r="106" spans="4:4" x14ac:dyDescent="0.25">
      <c r="D106" s="1"/>
    </row>
    <row r="107" spans="4:4" x14ac:dyDescent="0.25">
      <c r="D107" s="1"/>
    </row>
    <row r="108" spans="4:4" x14ac:dyDescent="0.25">
      <c r="D108" s="1"/>
    </row>
    <row r="109" spans="4:4" x14ac:dyDescent="0.25">
      <c r="D109" s="16"/>
    </row>
  </sheetData>
  <sheetProtection algorithmName="SHA-512" hashValue="u78Un+KqpezwJDkc7icMGHw10aslLVCpS5bcJFj3rhsv9ZHjDwj5thWyn3rzU078wQ+PSpEaIznhHQSdQ1Wdzg==" saltValue="+/YY7b8qtGkFHPuUq/skXA==" spinCount="100000" sheet="1" objects="1" scenarios="1"/>
  <mergeCells count="7">
    <mergeCell ref="B87:F87"/>
    <mergeCell ref="B1:E1"/>
    <mergeCell ref="B4:E4"/>
    <mergeCell ref="I6:M6"/>
    <mergeCell ref="B83:D83"/>
    <mergeCell ref="B85:D85"/>
    <mergeCell ref="B84:D84"/>
  </mergeCell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B60EBD6C056174680D9AEF4D7B9E235" ma:contentTypeVersion="15" ma:contentTypeDescription="Vytvoří nový dokument" ma:contentTypeScope="" ma:versionID="71922c0293ae14823792c33a23e91211">
  <xsd:schema xmlns:xsd="http://www.w3.org/2001/XMLSchema" xmlns:xs="http://www.w3.org/2001/XMLSchema" xmlns:p="http://schemas.microsoft.com/office/2006/metadata/properties" xmlns:ns2="a4b9f221-1bf5-4091-92a5-2abfdf156cea" xmlns:ns3="a9b88d70-e421-43ea-9fde-84e5b566e711" targetNamespace="http://schemas.microsoft.com/office/2006/metadata/properties" ma:root="true" ma:fieldsID="d01477977d9823593320de2ca5da012c" ns2:_="" ns3:_="">
    <xsd:import namespace="a4b9f221-1bf5-4091-92a5-2abfdf156cea"/>
    <xsd:import namespace="a9b88d70-e421-43ea-9fde-84e5b566e7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b9f221-1bf5-4091-92a5-2abfdf156c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3a85171-f05b-4e59-8767-aa511fe929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b88d70-e421-43ea-9fde-84e5b566e71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e4fa94e1-ec02-458b-80b9-66a6307f610c}" ma:internalName="TaxCatchAll" ma:showField="CatchAllData" ma:web="a9b88d70-e421-43ea-9fde-84e5b566e7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369E85-70E4-4DDB-AE60-04699CFC1D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72C99C-3B9C-4B0A-8BE6-4D03DA2DBF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b9f221-1bf5-4091-92a5-2abfdf156cea"/>
    <ds:schemaRef ds:uri="a9b88d70-e421-43ea-9fde-84e5b566e7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Celková 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2019-05-17T12:22:35Z</dcterms:created>
  <dcterms:modified xsi:type="dcterms:W3CDTF">2024-03-21T10:53:46Z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2a99ebc-0f39-4fac-abab-b8d6469272ed_Enabled">
    <vt:lpwstr>true</vt:lpwstr>
  </property>
  <property fmtid="{D5CDD505-2E9C-101B-9397-08002B2CF9AE}" pid="3" name="MSIP_Label_82a99ebc-0f39-4fac-abab-b8d6469272ed_SetDate">
    <vt:lpwstr>2023-08-03T11:39:45Z</vt:lpwstr>
  </property>
  <property fmtid="{D5CDD505-2E9C-101B-9397-08002B2CF9AE}" pid="4" name="MSIP_Label_82a99ebc-0f39-4fac-abab-b8d6469272ed_Method">
    <vt:lpwstr>Standard</vt:lpwstr>
  </property>
  <property fmtid="{D5CDD505-2E9C-101B-9397-08002B2CF9AE}" pid="5" name="MSIP_Label_82a99ebc-0f39-4fac-abab-b8d6469272ed_Name">
    <vt:lpwstr>Interní informace (Internal use)</vt:lpwstr>
  </property>
  <property fmtid="{D5CDD505-2E9C-101B-9397-08002B2CF9AE}" pid="6" name="MSIP_Label_82a99ebc-0f39-4fac-abab-b8d6469272ed_SiteId">
    <vt:lpwstr>0e9caf50-a549-4565-9c6d-4dc78e847c80</vt:lpwstr>
  </property>
  <property fmtid="{D5CDD505-2E9C-101B-9397-08002B2CF9AE}" pid="7" name="MSIP_Label_82a99ebc-0f39-4fac-abab-b8d6469272ed_ActionId">
    <vt:lpwstr>7e43bc59-ebd9-4140-84de-b46c246e5b33</vt:lpwstr>
  </property>
  <property fmtid="{D5CDD505-2E9C-101B-9397-08002B2CF9AE}" pid="8" name="MSIP_Label_82a99ebc-0f39-4fac-abab-b8d6469272ed_ContentBits">
    <vt:lpwstr>0</vt:lpwstr>
  </property>
</Properties>
</file>